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2"/>
  </bookViews>
  <sheets>
    <sheet name="ДМШ 2018" sheetId="2" r:id="rId1"/>
    <sheet name="планы 2019 МБ" sheetId="47" r:id="rId2"/>
    <sheet name="планы 2019 РБ" sheetId="48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47"/>
  <c r="C22"/>
  <c r="D22" s="1"/>
  <c r="E22"/>
  <c r="E19"/>
  <c r="E28" i="48"/>
  <c r="E22"/>
  <c r="C28"/>
  <c r="D28" s="1"/>
  <c r="C22"/>
  <c r="D22" s="1"/>
  <c r="C28" i="47"/>
  <c r="D28" s="1"/>
  <c r="C25"/>
  <c r="C19"/>
  <c r="D33" i="48"/>
  <c r="D32"/>
  <c r="D31"/>
  <c r="D30"/>
  <c r="D29"/>
  <c r="D26"/>
  <c r="E25"/>
  <c r="C25"/>
  <c r="D25" s="1"/>
  <c r="D24"/>
  <c r="D23"/>
  <c r="D21"/>
  <c r="D20"/>
  <c r="E19"/>
  <c r="C19"/>
  <c r="D19" s="1"/>
  <c r="D17"/>
  <c r="D15"/>
  <c r="D33" i="47"/>
  <c r="D32"/>
  <c r="D30"/>
  <c r="D29"/>
  <c r="E25"/>
  <c r="D25"/>
  <c r="D21"/>
  <c r="D20"/>
  <c r="D19"/>
  <c r="D17"/>
  <c r="D24" i="2"/>
  <c r="C22"/>
  <c r="D17"/>
  <c r="C28" l="1"/>
  <c r="C25"/>
  <c r="C19"/>
  <c r="D29" l="1"/>
  <c r="D30"/>
  <c r="D19" l="1"/>
  <c r="D20"/>
  <c r="D21"/>
  <c r="D22"/>
  <c r="D23"/>
  <c r="D25"/>
  <c r="D26"/>
  <c r="D28"/>
  <c r="D31"/>
  <c r="D32"/>
  <c r="D33"/>
  <c r="D15"/>
  <c r="E19"/>
  <c r="E28" l="1"/>
  <c r="E25" l="1"/>
  <c r="E22" l="1"/>
</calcChain>
</file>

<file path=xl/sharedStrings.xml><?xml version="1.0" encoding="utf-8"?>
<sst xmlns="http://schemas.openxmlformats.org/spreadsheetml/2006/main" count="180" uniqueCount="40">
  <si>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</si>
  <si>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</si>
  <si>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</si>
  <si>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</si>
  <si>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</si>
  <si>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</si>
  <si>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</si>
  <si>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</si>
  <si>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</si>
  <si>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</si>
  <si>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</si>
  <si>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</si>
  <si>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</si>
  <si>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</si>
  <si>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</si>
  <si>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</si>
  <si>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</si>
  <si>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</si>
  <si>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</si>
  <si>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</si>
  <si>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</si>
  <si>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</si>
  <si>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</si>
  <si>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</si>
  <si>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</si>
  <si>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</si>
  <si>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</si>
  <si>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</si>
  <si>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</si>
  <si>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>по состоянию на "1" января 2019 г.</t>
  </si>
  <si>
    <t>2018год</t>
  </si>
  <si>
    <t>ГККП "Детская музыкальная школа"при отделе образования Есильского района"</t>
  </si>
  <si>
    <t>Директор ГККП "ДМШ"                                        Косымбаев С.У.</t>
  </si>
  <si>
    <t>Исп. Т.Утеева</t>
  </si>
  <si>
    <t>тел. 8 7164721177</t>
  </si>
  <si>
    <t>Основные показатели финансовой деятельности организации дополнительного образования</t>
  </si>
  <si>
    <t>2019год</t>
  </si>
  <si>
    <t>местный бюджет</t>
  </si>
  <si>
    <t>республиканский бюджет</t>
  </si>
  <si>
    <t>за 2 квартал 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</si>
</sst>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7" fillId="0" borderId="0" xfId="0" applyFont="1"/>
    <xf numFmtId="164" fontId="1" fillId="0" borderId="0" xfId="0" applyNumberFormat="1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8"/>
  <sheetViews>
    <sheetView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12" customWidth="1"/>
    <col min="5" max="5" width="13.28515625" style="12" customWidth="1"/>
    <col min="6" max="6" width="12" style="2" customWidth="1"/>
    <col min="7" max="7" width="15.28515625" style="2" customWidth="1"/>
    <col min="8" max="16384" width="9.140625" style="2"/>
  </cols>
  <sheetData>
    <row r="1" spans="1:7">
      <c r="A1" s="31" t="s">
        <v>35</v>
      </c>
      <c r="B1" s="31"/>
      <c r="C1" s="31"/>
      <c r="D1" s="31"/>
      <c r="E1" s="31"/>
    </row>
    <row r="2" spans="1:7">
      <c r="A2" s="31" t="s">
        <v>29</v>
      </c>
      <c r="B2" s="31"/>
      <c r="C2" s="31"/>
      <c r="D2" s="31"/>
      <c r="E2" s="31"/>
    </row>
    <row r="3" spans="1:7">
      <c r="A3" s="1"/>
    </row>
    <row r="4" spans="1:7">
      <c r="A4" s="32" t="s">
        <v>31</v>
      </c>
      <c r="B4" s="32"/>
      <c r="C4" s="32"/>
      <c r="D4" s="32"/>
      <c r="E4" s="32"/>
    </row>
    <row r="5" spans="1:7" ht="15.75" customHeight="1">
      <c r="A5" s="33" t="s">
        <v>14</v>
      </c>
      <c r="B5" s="33"/>
      <c r="C5" s="33"/>
      <c r="D5" s="33"/>
      <c r="E5" s="33"/>
    </row>
    <row r="6" spans="1:7">
      <c r="A6" s="4"/>
    </row>
    <row r="7" spans="1:7">
      <c r="A7" s="11" t="s">
        <v>15</v>
      </c>
    </row>
    <row r="8" spans="1:7">
      <c r="A8" s="1"/>
    </row>
    <row r="9" spans="1:7">
      <c r="A9" s="34" t="s">
        <v>25</v>
      </c>
      <c r="B9" s="35" t="s">
        <v>16</v>
      </c>
      <c r="C9" s="36" t="s">
        <v>30</v>
      </c>
      <c r="D9" s="36"/>
      <c r="E9" s="36"/>
    </row>
    <row r="10" spans="1:7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7">
      <c r="A11" s="5" t="s">
        <v>19</v>
      </c>
      <c r="B11" s="6" t="s">
        <v>10</v>
      </c>
      <c r="C11" s="27">
        <v>185</v>
      </c>
      <c r="D11" s="27">
        <v>185</v>
      </c>
      <c r="E11" s="27">
        <v>185</v>
      </c>
    </row>
    <row r="12" spans="1:7" ht="25.5">
      <c r="A12" s="9" t="s">
        <v>21</v>
      </c>
      <c r="B12" s="6" t="s">
        <v>2</v>
      </c>
      <c r="C12" s="13">
        <v>236.1</v>
      </c>
      <c r="D12" s="13">
        <v>236.1</v>
      </c>
      <c r="E12" s="13">
        <v>236.1</v>
      </c>
    </row>
    <row r="13" spans="1:7" ht="25.5">
      <c r="A13" s="5" t="s">
        <v>11</v>
      </c>
      <c r="B13" s="6" t="s">
        <v>2</v>
      </c>
      <c r="C13" s="13">
        <v>43674</v>
      </c>
      <c r="D13" s="13">
        <v>43674</v>
      </c>
      <c r="E13" s="13">
        <v>43674</v>
      </c>
      <c r="F13" s="12"/>
    </row>
    <row r="14" spans="1:7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ht="25.5">
      <c r="A15" s="14" t="s">
        <v>12</v>
      </c>
      <c r="B15" s="15" t="s">
        <v>2</v>
      </c>
      <c r="C15" s="25">
        <v>30527</v>
      </c>
      <c r="D15" s="25">
        <f>C15</f>
        <v>30527</v>
      </c>
      <c r="E15" s="25">
        <v>30527</v>
      </c>
      <c r="F15" s="28"/>
    </row>
    <row r="16" spans="1:7" s="16" customFormat="1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ht="25.5">
      <c r="A17" s="19" t="s">
        <v>26</v>
      </c>
      <c r="B17" s="15" t="s">
        <v>2</v>
      </c>
      <c r="C17" s="25">
        <v>4838</v>
      </c>
      <c r="D17" s="25">
        <f>C17</f>
        <v>4838</v>
      </c>
      <c r="E17" s="25">
        <v>4838</v>
      </c>
    </row>
    <row r="18" spans="1:8" s="16" customFormat="1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  <c r="F18" s="16" t="s">
        <v>28</v>
      </c>
      <c r="G18" s="16" t="s">
        <v>28</v>
      </c>
    </row>
    <row r="19" spans="1:8" s="16" customFormat="1" ht="21.95" customHeight="1">
      <c r="A19" s="20" t="s">
        <v>23</v>
      </c>
      <c r="B19" s="15" t="s">
        <v>24</v>
      </c>
      <c r="C19" s="25">
        <f>C17*1000/12/C18</f>
        <v>100791.66666666667</v>
      </c>
      <c r="D19" s="25">
        <f t="shared" ref="D19:D33" si="0">C19</f>
        <v>100791.66666666667</v>
      </c>
      <c r="E19" s="25">
        <f>E17*1000/12/E18</f>
        <v>100791.66666666667</v>
      </c>
    </row>
    <row r="20" spans="1:8" s="16" customFormat="1" ht="25.5">
      <c r="A20" s="19" t="s">
        <v>27</v>
      </c>
      <c r="B20" s="15" t="s">
        <v>2</v>
      </c>
      <c r="C20" s="25">
        <v>19221</v>
      </c>
      <c r="D20" s="25">
        <f t="shared" si="0"/>
        <v>19221</v>
      </c>
      <c r="E20" s="25">
        <v>19221</v>
      </c>
    </row>
    <row r="21" spans="1:8" s="16" customFormat="1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  <c r="G21" s="16" t="s">
        <v>28</v>
      </c>
      <c r="H21" s="16" t="s">
        <v>28</v>
      </c>
    </row>
    <row r="22" spans="1:8" s="16" customFormat="1" ht="21.95" customHeight="1">
      <c r="A22" s="20" t="s">
        <v>23</v>
      </c>
      <c r="B22" s="15" t="s">
        <v>24</v>
      </c>
      <c r="C22" s="25">
        <f>C20*1000/12/C21</f>
        <v>62961.871069182387</v>
      </c>
      <c r="D22" s="25">
        <f t="shared" si="0"/>
        <v>62961.871069182387</v>
      </c>
      <c r="E22" s="25">
        <f>E20*1000/12/E21</f>
        <v>63061.023622047251</v>
      </c>
    </row>
    <row r="23" spans="1:8" s="16" customFormat="1" ht="39">
      <c r="A23" s="22" t="s">
        <v>22</v>
      </c>
      <c r="B23" s="15" t="s">
        <v>2</v>
      </c>
      <c r="C23" s="25"/>
      <c r="D23" s="25">
        <f t="shared" si="0"/>
        <v>0</v>
      </c>
      <c r="E23" s="25"/>
    </row>
    <row r="24" spans="1:8" s="16" customFormat="1">
      <c r="A24" s="20" t="s">
        <v>4</v>
      </c>
      <c r="B24" s="21" t="s">
        <v>3</v>
      </c>
      <c r="C24" s="25"/>
      <c r="D24" s="25">
        <f t="shared" si="0"/>
        <v>0</v>
      </c>
      <c r="E24" s="25"/>
    </row>
    <row r="25" spans="1:8" s="16" customFormat="1" ht="21.95" customHeight="1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8" s="16" customFormat="1" ht="25.5">
      <c r="A26" s="19" t="s">
        <v>20</v>
      </c>
      <c r="B26" s="15" t="s">
        <v>2</v>
      </c>
      <c r="C26" s="25">
        <v>6468</v>
      </c>
      <c r="D26" s="25">
        <f t="shared" si="0"/>
        <v>6468</v>
      </c>
      <c r="E26" s="25">
        <v>6468</v>
      </c>
    </row>
    <row r="27" spans="1:8" s="16" customFormat="1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8" s="16" customFormat="1" ht="21.95" customHeight="1">
      <c r="A28" s="20" t="s">
        <v>23</v>
      </c>
      <c r="B28" s="15" t="s">
        <v>24</v>
      </c>
      <c r="C28" s="25">
        <f>C26/C27*1000/12</f>
        <v>49000</v>
      </c>
      <c r="D28" s="25">
        <f t="shared" si="0"/>
        <v>49000</v>
      </c>
      <c r="E28" s="25">
        <f>E26/E27*1000/12</f>
        <v>49000</v>
      </c>
    </row>
    <row r="29" spans="1:8" s="16" customFormat="1" ht="25.5">
      <c r="A29" s="14" t="s">
        <v>5</v>
      </c>
      <c r="B29" s="15" t="s">
        <v>2</v>
      </c>
      <c r="C29" s="27">
        <v>4851</v>
      </c>
      <c r="D29" s="27">
        <f t="shared" si="0"/>
        <v>4851</v>
      </c>
      <c r="E29" s="27">
        <v>4851</v>
      </c>
    </row>
    <row r="30" spans="1:8" s="16" customFormat="1" ht="36.75">
      <c r="A30" s="23" t="s">
        <v>6</v>
      </c>
      <c r="B30" s="15" t="s">
        <v>2</v>
      </c>
      <c r="C30" s="27">
        <v>749</v>
      </c>
      <c r="D30" s="27">
        <f t="shared" si="0"/>
        <v>749</v>
      </c>
      <c r="E30" s="27">
        <v>749</v>
      </c>
    </row>
    <row r="31" spans="1:8" ht="25.5">
      <c r="A31" s="10" t="s">
        <v>7</v>
      </c>
      <c r="B31" s="6" t="s">
        <v>2</v>
      </c>
      <c r="C31" s="13">
        <v>883</v>
      </c>
      <c r="D31" s="25">
        <f t="shared" si="0"/>
        <v>883</v>
      </c>
      <c r="E31" s="13">
        <v>883</v>
      </c>
    </row>
    <row r="32" spans="1:8" ht="36.75">
      <c r="A32" s="10" t="s">
        <v>8</v>
      </c>
      <c r="B32" s="6" t="s">
        <v>2</v>
      </c>
      <c r="C32" s="27">
        <v>765</v>
      </c>
      <c r="D32" s="27">
        <f t="shared" si="0"/>
        <v>765</v>
      </c>
      <c r="E32" s="27">
        <v>765</v>
      </c>
    </row>
    <row r="33" spans="1:5" ht="38.25" customHeight="1">
      <c r="A33" s="10" t="s">
        <v>9</v>
      </c>
      <c r="B33" s="6" t="s">
        <v>2</v>
      </c>
      <c r="C33" s="27">
        <v>5899</v>
      </c>
      <c r="D33" s="27">
        <f t="shared" si="0"/>
        <v>5899</v>
      </c>
      <c r="E33" s="27">
        <v>5899</v>
      </c>
    </row>
    <row r="35" spans="1:5">
      <c r="A35" s="29" t="s">
        <v>32</v>
      </c>
    </row>
    <row r="37" spans="1:5">
      <c r="A37" s="29" t="s">
        <v>33</v>
      </c>
    </row>
    <row r="38" spans="1:5">
      <c r="A38" s="29" t="s">
        <v>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E13" sqref="E13"/>
    </sheetView>
  </sheetViews>
  <sheetFormatPr defaultRowHeight="15"/>
  <cols>
    <col min="1" max="1" width="55.7109375" customWidth="1"/>
    <col min="3" max="3" width="13.7109375" customWidth="1"/>
    <col min="4" max="4" width="11.85546875" customWidth="1"/>
    <col min="5" max="5" width="15.7109375" customWidth="1"/>
  </cols>
  <sheetData>
    <row r="1" spans="1:5" ht="18">
      <c r="A1" s="31" t="s">
        <v>35</v>
      </c>
      <c r="B1" s="31"/>
      <c r="C1" s="31"/>
      <c r="D1" s="31"/>
      <c r="E1" s="31"/>
    </row>
    <row r="2" spans="1:5" ht="18">
      <c r="A2" s="31" t="s">
        <v>39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31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37</v>
      </c>
      <c r="D8" s="12"/>
      <c r="E8" s="12"/>
    </row>
    <row r="9" spans="1:5" ht="20.25">
      <c r="A9" s="34" t="s">
        <v>25</v>
      </c>
      <c r="B9" s="35" t="s">
        <v>16</v>
      </c>
      <c r="C9" s="36" t="s">
        <v>36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185</v>
      </c>
    </row>
    <row r="12" spans="1:5" ht="25.5">
      <c r="A12" s="9" t="s">
        <v>21</v>
      </c>
      <c r="B12" s="6" t="s">
        <v>2</v>
      </c>
      <c r="C12" s="13">
        <v>55.8</v>
      </c>
      <c r="D12" s="13">
        <v>55.8</v>
      </c>
      <c r="E12" s="13">
        <v>55.8</v>
      </c>
    </row>
    <row r="13" spans="1:5" ht="25.5">
      <c r="A13" s="5" t="s">
        <v>11</v>
      </c>
      <c r="B13" s="6" t="s">
        <v>2</v>
      </c>
      <c r="C13" s="13">
        <v>10325.799999999999</v>
      </c>
      <c r="D13" s="13">
        <v>10328.799999999999</v>
      </c>
      <c r="E13" s="13">
        <v>10328.5</v>
      </c>
    </row>
    <row r="14" spans="1:5" ht="20.25">
      <c r="A14" s="7" t="s">
        <v>0</v>
      </c>
      <c r="B14" s="8"/>
      <c r="C14" s="13"/>
      <c r="D14" s="13"/>
      <c r="E14" s="13">
        <v>0</v>
      </c>
    </row>
    <row r="15" spans="1:5" ht="25.5">
      <c r="A15" s="14" t="s">
        <v>12</v>
      </c>
      <c r="B15" s="15" t="s">
        <v>2</v>
      </c>
      <c r="C15" s="25">
        <v>8564.7000000000007</v>
      </c>
      <c r="D15" s="25">
        <v>8564.7000000000007</v>
      </c>
      <c r="E15" s="25">
        <v>8564.7000000000007</v>
      </c>
    </row>
    <row r="16" spans="1:5" ht="20.25">
      <c r="A16" s="17" t="s">
        <v>1</v>
      </c>
      <c r="B16" s="18"/>
      <c r="C16" s="25"/>
      <c r="D16" s="25"/>
      <c r="E16" s="25">
        <v>0</v>
      </c>
    </row>
    <row r="17" spans="1:5" ht="25.5">
      <c r="A17" s="19" t="s">
        <v>26</v>
      </c>
      <c r="B17" s="15" t="s">
        <v>2</v>
      </c>
      <c r="C17" s="25">
        <v>1217.0999999999999</v>
      </c>
      <c r="D17" s="25">
        <f>C17</f>
        <v>1217.0999999999999</v>
      </c>
      <c r="E17" s="25">
        <v>1217.0999999999999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f>C17*1000/3/C18</f>
        <v>101425</v>
      </c>
      <c r="D19" s="25">
        <f t="shared" ref="D19:D33" si="0">C19</f>
        <v>101425</v>
      </c>
      <c r="E19" s="25">
        <f>E17*1000/3/E18</f>
        <v>101425</v>
      </c>
    </row>
    <row r="20" spans="1:5" ht="25.5">
      <c r="A20" s="19" t="s">
        <v>27</v>
      </c>
      <c r="B20" s="15" t="s">
        <v>2</v>
      </c>
      <c r="C20" s="25">
        <v>5973.4</v>
      </c>
      <c r="D20" s="25">
        <f t="shared" si="0"/>
        <v>5973.4</v>
      </c>
      <c r="E20" s="25">
        <v>5973.4</v>
      </c>
    </row>
    <row r="21" spans="1:5" ht="20.25">
      <c r="A21" s="20" t="s">
        <v>4</v>
      </c>
      <c r="B21" s="21" t="s">
        <v>3</v>
      </c>
      <c r="C21" s="25">
        <v>25.4</v>
      </c>
      <c r="D21" s="25">
        <f t="shared" si="0"/>
        <v>25.4</v>
      </c>
      <c r="E21" s="25">
        <v>25.4</v>
      </c>
    </row>
    <row r="22" spans="1:5" ht="20.25">
      <c r="A22" s="20" t="s">
        <v>23</v>
      </c>
      <c r="B22" s="15" t="s">
        <v>24</v>
      </c>
      <c r="C22" s="25">
        <f>C20*1000/3/C21</f>
        <v>78391.076115485572</v>
      </c>
      <c r="D22" s="25">
        <f t="shared" si="0"/>
        <v>78391.076115485572</v>
      </c>
      <c r="E22" s="25">
        <f>E20*1000/3/E21</f>
        <v>78391.076115485572</v>
      </c>
    </row>
    <row r="23" spans="1:5" ht="64.5" customHeight="1">
      <c r="A23" s="22" t="s">
        <v>22</v>
      </c>
      <c r="B23" s="15" t="s">
        <v>2</v>
      </c>
      <c r="C23" s="25"/>
      <c r="D23" s="25"/>
      <c r="E23" s="25"/>
    </row>
    <row r="24" spans="1:5" ht="20.25">
      <c r="A24" s="20" t="s">
        <v>4</v>
      </c>
      <c r="B24" s="21" t="s">
        <v>3</v>
      </c>
      <c r="C24" s="25"/>
      <c r="D24" s="25"/>
      <c r="E24" s="25"/>
    </row>
    <row r="25" spans="1:5" ht="20.25">
      <c r="A25" s="20" t="s">
        <v>23</v>
      </c>
      <c r="B25" s="15" t="s">
        <v>24</v>
      </c>
      <c r="C25" s="25" t="e">
        <f>C23*1000/3/C24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1374.2</v>
      </c>
      <c r="D26" s="25">
        <v>1374.2</v>
      </c>
      <c r="E26" s="25">
        <v>1374.2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f>C26/C27*1000/3</f>
        <v>41642.424242424247</v>
      </c>
      <c r="D28" s="25">
        <f t="shared" si="0"/>
        <v>41642.424242424247</v>
      </c>
      <c r="E28" s="25">
        <f>E26/E27*1000/3</f>
        <v>41642.424242424247</v>
      </c>
    </row>
    <row r="29" spans="1:5" ht="25.5">
      <c r="A29" s="14" t="s">
        <v>5</v>
      </c>
      <c r="B29" s="15" t="s">
        <v>2</v>
      </c>
      <c r="C29" s="27">
        <v>784.5</v>
      </c>
      <c r="D29" s="27">
        <f t="shared" si="0"/>
        <v>784.5</v>
      </c>
      <c r="E29" s="27">
        <v>784.5</v>
      </c>
    </row>
    <row r="30" spans="1:5" ht="52.5" customHeight="1">
      <c r="A30" s="23" t="s">
        <v>6</v>
      </c>
      <c r="B30" s="15" t="s">
        <v>2</v>
      </c>
      <c r="C30" s="27">
        <v>148.4</v>
      </c>
      <c r="D30" s="27">
        <f t="shared" si="0"/>
        <v>148.4</v>
      </c>
      <c r="E30" s="27">
        <v>148.4</v>
      </c>
    </row>
    <row r="31" spans="1:5" ht="40.5" customHeight="1">
      <c r="A31" s="10" t="s">
        <v>7</v>
      </c>
      <c r="B31" s="6" t="s">
        <v>2</v>
      </c>
      <c r="C31" s="13">
        <v>59.8</v>
      </c>
      <c r="D31" s="25">
        <v>59.8</v>
      </c>
      <c r="E31" s="13">
        <v>59.8</v>
      </c>
    </row>
    <row r="32" spans="1:5" ht="40.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58.5" customHeight="1">
      <c r="A33" s="10" t="s">
        <v>9</v>
      </c>
      <c r="B33" s="6" t="s">
        <v>2</v>
      </c>
      <c r="C33" s="27">
        <v>768.4</v>
      </c>
      <c r="D33" s="27">
        <f t="shared" si="0"/>
        <v>768.4</v>
      </c>
      <c r="E33" s="27">
        <v>768.4</v>
      </c>
    </row>
    <row r="34" spans="1:5" ht="20.25">
      <c r="A34" s="29" t="s">
        <v>32</v>
      </c>
      <c r="B34" s="3"/>
      <c r="C34" s="12"/>
      <c r="D34" s="12"/>
      <c r="E34" s="12"/>
    </row>
    <row r="35" spans="1:5" ht="20.25">
      <c r="A35" s="29" t="s">
        <v>33</v>
      </c>
      <c r="B35" s="3"/>
      <c r="C35" s="12"/>
      <c r="D35" s="12"/>
      <c r="E35" s="12"/>
    </row>
    <row r="36" spans="1:5" ht="20.25">
      <c r="A36" s="29" t="s">
        <v>34</v>
      </c>
      <c r="B36" s="3"/>
      <c r="C36" s="12"/>
      <c r="D36" s="12"/>
      <c r="E36" s="12"/>
    </row>
    <row r="37" spans="1:5" ht="20.25">
      <c r="A37" s="29"/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  <row r="39" spans="1:5" ht="20.25">
      <c r="A39" s="2"/>
      <c r="B39" s="3"/>
      <c r="C39" s="12"/>
      <c r="D39" s="12"/>
      <c r="E39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E30" sqref="E30"/>
    </sheetView>
  </sheetViews>
  <sheetFormatPr defaultRowHeight="15"/>
  <cols>
    <col min="1" max="1" width="57" customWidth="1"/>
    <col min="3" max="3" width="13.42578125" customWidth="1"/>
    <col min="4" max="4" width="13.85546875" customWidth="1"/>
    <col min="5" max="5" width="15.28515625" customWidth="1"/>
  </cols>
  <sheetData>
    <row r="1" spans="1:5" ht="18">
      <c r="A1" s="31" t="s">
        <v>35</v>
      </c>
      <c r="B1" s="31"/>
      <c r="C1" s="31"/>
      <c r="D1" s="31"/>
      <c r="E1" s="31"/>
    </row>
    <row r="2" spans="1:5" ht="18">
      <c r="A2" s="31" t="s">
        <v>39</v>
      </c>
      <c r="B2" s="31"/>
      <c r="C2" s="31"/>
      <c r="D2" s="31"/>
      <c r="E2" s="31"/>
    </row>
    <row r="3" spans="1:5" ht="20.25">
      <c r="A3" s="1"/>
      <c r="B3" s="3"/>
      <c r="C3" s="12"/>
      <c r="D3" s="12"/>
      <c r="E3" s="12"/>
    </row>
    <row r="4" spans="1:5" ht="20.25">
      <c r="A4" s="32" t="s">
        <v>31</v>
      </c>
      <c r="B4" s="32"/>
      <c r="C4" s="32"/>
      <c r="D4" s="32"/>
      <c r="E4" s="32"/>
    </row>
    <row r="5" spans="1:5">
      <c r="A5" s="33" t="s">
        <v>14</v>
      </c>
      <c r="B5" s="33"/>
      <c r="C5" s="33"/>
      <c r="D5" s="33"/>
      <c r="E5" s="33"/>
    </row>
    <row r="6" spans="1:5" ht="20.25">
      <c r="A6" s="4"/>
      <c r="B6" s="3"/>
      <c r="C6" s="12"/>
      <c r="D6" s="12"/>
      <c r="E6" s="12"/>
    </row>
    <row r="7" spans="1:5" ht="20.25">
      <c r="A7" s="11" t="s">
        <v>15</v>
      </c>
      <c r="B7" s="3"/>
      <c r="C7" s="12"/>
      <c r="D7" s="12"/>
      <c r="E7" s="12"/>
    </row>
    <row r="8" spans="1:5" ht="20.25">
      <c r="A8" s="1"/>
      <c r="B8" s="3"/>
      <c r="C8" s="30" t="s">
        <v>38</v>
      </c>
      <c r="D8" s="12"/>
      <c r="E8" s="12"/>
    </row>
    <row r="9" spans="1:5" ht="20.25">
      <c r="A9" s="34" t="s">
        <v>25</v>
      </c>
      <c r="B9" s="35" t="s">
        <v>16</v>
      </c>
      <c r="C9" s="36" t="s">
        <v>36</v>
      </c>
      <c r="D9" s="36"/>
      <c r="E9" s="36"/>
    </row>
    <row r="10" spans="1:5" ht="40.5">
      <c r="A10" s="34"/>
      <c r="B10" s="35"/>
      <c r="C10" s="24" t="s">
        <v>17</v>
      </c>
      <c r="D10" s="24" t="s">
        <v>18</v>
      </c>
      <c r="E10" s="26" t="s">
        <v>13</v>
      </c>
    </row>
    <row r="11" spans="1:5" ht="20.25">
      <c r="A11" s="5" t="s">
        <v>19</v>
      </c>
      <c r="B11" s="6" t="s">
        <v>10</v>
      </c>
      <c r="C11" s="27">
        <v>185</v>
      </c>
      <c r="D11" s="27">
        <v>185</v>
      </c>
      <c r="E11" s="27">
        <v>185</v>
      </c>
    </row>
    <row r="12" spans="1:5" ht="25.5">
      <c r="A12" s="9" t="s">
        <v>21</v>
      </c>
      <c r="B12" s="6" t="s">
        <v>2</v>
      </c>
      <c r="C12" s="13">
        <v>2.97</v>
      </c>
      <c r="D12" s="13">
        <v>3</v>
      </c>
      <c r="E12" s="13">
        <v>3</v>
      </c>
    </row>
    <row r="13" spans="1:5" ht="25.5">
      <c r="A13" s="5" t="s">
        <v>11</v>
      </c>
      <c r="B13" s="6" t="s">
        <v>2</v>
      </c>
      <c r="C13" s="13">
        <v>1635</v>
      </c>
      <c r="D13" s="13">
        <v>1635</v>
      </c>
      <c r="E13" s="13">
        <v>1635</v>
      </c>
    </row>
    <row r="14" spans="1:5" ht="20.25">
      <c r="A14" s="7" t="s">
        <v>0</v>
      </c>
      <c r="B14" s="8"/>
      <c r="C14" s="13">
        <v>0</v>
      </c>
      <c r="D14" s="13">
        <v>0</v>
      </c>
      <c r="E14" s="13">
        <v>0</v>
      </c>
    </row>
    <row r="15" spans="1:5" ht="25.5">
      <c r="A15" s="14" t="s">
        <v>12</v>
      </c>
      <c r="B15" s="15" t="s">
        <v>2</v>
      </c>
      <c r="C15" s="25">
        <v>1522</v>
      </c>
      <c r="D15" s="25">
        <f>C15</f>
        <v>1522</v>
      </c>
      <c r="E15" s="25">
        <v>1522</v>
      </c>
    </row>
    <row r="16" spans="1:5" ht="20.25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5" ht="25.5">
      <c r="A17" s="19" t="s">
        <v>26</v>
      </c>
      <c r="B17" s="15" t="s">
        <v>2</v>
      </c>
      <c r="C17" s="25">
        <v>71.8</v>
      </c>
      <c r="D17" s="25">
        <f>C17</f>
        <v>71.8</v>
      </c>
      <c r="E17" s="25">
        <v>71.8</v>
      </c>
    </row>
    <row r="18" spans="1:5" ht="20.25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</row>
    <row r="19" spans="1:5" ht="20.25">
      <c r="A19" s="20" t="s">
        <v>23</v>
      </c>
      <c r="B19" s="15" t="s">
        <v>24</v>
      </c>
      <c r="C19" s="25">
        <f>C17*1000/12/C18</f>
        <v>1495.8333333333333</v>
      </c>
      <c r="D19" s="25">
        <f t="shared" ref="D19:D33" si="0">C19</f>
        <v>1495.8333333333333</v>
      </c>
      <c r="E19" s="25">
        <f>E17*1000/12/E18</f>
        <v>1495.8333333333333</v>
      </c>
    </row>
    <row r="20" spans="1:5" ht="25.5">
      <c r="A20" s="19" t="s">
        <v>27</v>
      </c>
      <c r="B20" s="15" t="s">
        <v>2</v>
      </c>
      <c r="C20" s="25">
        <v>905.1</v>
      </c>
      <c r="D20" s="25">
        <f t="shared" si="0"/>
        <v>905.1</v>
      </c>
      <c r="E20" s="25">
        <v>905.1</v>
      </c>
    </row>
    <row r="21" spans="1:5" ht="20.25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</row>
    <row r="22" spans="1:5" ht="20.25">
      <c r="A22" s="20" t="s">
        <v>23</v>
      </c>
      <c r="B22" s="15" t="s">
        <v>24</v>
      </c>
      <c r="C22" s="25">
        <f>C20*1000/3/C21</f>
        <v>11859.276729559748</v>
      </c>
      <c r="D22" s="25">
        <f t="shared" si="0"/>
        <v>11859.276729559748</v>
      </c>
      <c r="E22" s="25">
        <f>E20*1000/3/E21</f>
        <v>11877.952755905513</v>
      </c>
    </row>
    <row r="23" spans="1:5" ht="57.75" customHeight="1">
      <c r="A23" s="22" t="s">
        <v>22</v>
      </c>
      <c r="B23" s="15" t="s">
        <v>2</v>
      </c>
      <c r="C23" s="25">
        <v>0</v>
      </c>
      <c r="D23" s="25">
        <f t="shared" si="0"/>
        <v>0</v>
      </c>
      <c r="E23" s="25">
        <v>0</v>
      </c>
    </row>
    <row r="24" spans="1:5" ht="20.25">
      <c r="A24" s="20" t="s">
        <v>4</v>
      </c>
      <c r="B24" s="21" t="s">
        <v>3</v>
      </c>
      <c r="C24" s="25">
        <v>0</v>
      </c>
      <c r="D24" s="25">
        <f t="shared" si="0"/>
        <v>0</v>
      </c>
      <c r="E24" s="25">
        <v>0</v>
      </c>
    </row>
    <row r="25" spans="1:5" ht="20.25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5" ht="25.5">
      <c r="A26" s="19" t="s">
        <v>20</v>
      </c>
      <c r="B26" s="15" t="s">
        <v>2</v>
      </c>
      <c r="C26" s="25">
        <v>545.1</v>
      </c>
      <c r="D26" s="25">
        <f t="shared" si="0"/>
        <v>545.1</v>
      </c>
      <c r="E26" s="25">
        <v>545.1</v>
      </c>
    </row>
    <row r="27" spans="1:5" ht="20.25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5" ht="20.25">
      <c r="A28" s="20" t="s">
        <v>23</v>
      </c>
      <c r="B28" s="15" t="s">
        <v>24</v>
      </c>
      <c r="C28" s="25">
        <f>C26/C27*1000/3</f>
        <v>16518.18181818182</v>
      </c>
      <c r="D28" s="25">
        <f t="shared" si="0"/>
        <v>16518.18181818182</v>
      </c>
      <c r="E28" s="25">
        <f>E26/E27*1000/3</f>
        <v>16518.18181818182</v>
      </c>
    </row>
    <row r="29" spans="1:5" ht="25.5">
      <c r="A29" s="14" t="s">
        <v>5</v>
      </c>
      <c r="B29" s="15" t="s">
        <v>2</v>
      </c>
      <c r="C29" s="27">
        <v>113</v>
      </c>
      <c r="D29" s="27">
        <f t="shared" si="0"/>
        <v>113</v>
      </c>
      <c r="E29" s="27">
        <v>113</v>
      </c>
    </row>
    <row r="30" spans="1:5" ht="57" customHeight="1">
      <c r="A30" s="23" t="s">
        <v>6</v>
      </c>
      <c r="B30" s="15" t="s">
        <v>2</v>
      </c>
      <c r="C30" s="27">
        <v>0</v>
      </c>
      <c r="D30" s="27">
        <f t="shared" si="0"/>
        <v>0</v>
      </c>
      <c r="E30" s="27">
        <v>0</v>
      </c>
    </row>
    <row r="31" spans="1:5" ht="41.25" customHeight="1">
      <c r="A31" s="10" t="s">
        <v>7</v>
      </c>
      <c r="B31" s="6" t="s">
        <v>2</v>
      </c>
      <c r="C31" s="13">
        <v>0</v>
      </c>
      <c r="D31" s="25">
        <f t="shared" si="0"/>
        <v>0</v>
      </c>
      <c r="E31" s="13">
        <v>0</v>
      </c>
    </row>
    <row r="32" spans="1:5" ht="45" customHeight="1">
      <c r="A32" s="10" t="s">
        <v>8</v>
      </c>
      <c r="B32" s="6" t="s">
        <v>2</v>
      </c>
      <c r="C32" s="27">
        <v>0</v>
      </c>
      <c r="D32" s="27">
        <f t="shared" si="0"/>
        <v>0</v>
      </c>
      <c r="E32" s="27">
        <v>0</v>
      </c>
    </row>
    <row r="33" spans="1:5" ht="49.5" customHeight="1">
      <c r="A33" s="10" t="s">
        <v>9</v>
      </c>
      <c r="B33" s="6" t="s">
        <v>2</v>
      </c>
      <c r="C33" s="27">
        <v>0</v>
      </c>
      <c r="D33" s="27">
        <f t="shared" si="0"/>
        <v>0</v>
      </c>
      <c r="E33" s="27">
        <v>0</v>
      </c>
    </row>
    <row r="34" spans="1:5" ht="20.25">
      <c r="A34" s="2"/>
      <c r="B34" s="3"/>
      <c r="C34" s="12"/>
      <c r="D34" s="12"/>
      <c r="E34" s="12"/>
    </row>
    <row r="35" spans="1:5" ht="20.25">
      <c r="A35" s="29" t="s">
        <v>32</v>
      </c>
      <c r="B35" s="3"/>
      <c r="C35" s="12"/>
      <c r="D35" s="12"/>
      <c r="E35" s="12"/>
    </row>
    <row r="36" spans="1:5" ht="20.25">
      <c r="A36" s="29" t="s">
        <v>33</v>
      </c>
      <c r="B36" s="3"/>
      <c r="C36" s="12"/>
      <c r="D36" s="12"/>
      <c r="E36" s="12"/>
    </row>
    <row r="37" spans="1:5" ht="20.25">
      <c r="A37" s="29" t="s">
        <v>34</v>
      </c>
      <c r="B37" s="3"/>
      <c r="C37" s="12"/>
      <c r="D37" s="12"/>
      <c r="E37" s="12"/>
    </row>
    <row r="38" spans="1:5" ht="20.25">
      <c r="A38" s="29"/>
      <c r="B38" s="3"/>
      <c r="C38" s="12"/>
      <c r="D38" s="12"/>
      <c r="E38" s="1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ДМШ 2018</vt:lpstr>
      <vt:lpstr>планы 2019 МБ</vt:lpstr>
      <vt:lpstr>планы 2019 РБ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2019-07-10T10:39:42Z</dcterms:modified>
</cp:coreProperties>
</file>